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15" i="1"/>
  <c r="I20" i="1"/>
  <c r="I7" i="1"/>
  <c r="I8" i="1"/>
  <c r="I9" i="1"/>
  <c r="I10" i="1"/>
  <c r="I11" i="1"/>
  <c r="I12" i="1"/>
  <c r="I13" i="1"/>
  <c r="I14" i="1"/>
  <c r="I16" i="1"/>
  <c r="I17" i="1"/>
  <c r="I18" i="1"/>
  <c r="I19" i="1"/>
  <c r="I5" i="1"/>
  <c r="I6" i="1"/>
  <c r="I4" i="1"/>
  <c r="F9" i="1"/>
  <c r="F6" i="1"/>
  <c r="F7" i="1"/>
  <c r="F5" i="1"/>
  <c r="C10" i="1"/>
</calcChain>
</file>

<file path=xl/sharedStrings.xml><?xml version="1.0" encoding="utf-8"?>
<sst xmlns="http://schemas.openxmlformats.org/spreadsheetml/2006/main" count="6" uniqueCount="6">
  <si>
    <t>Ano</t>
  </si>
  <si>
    <t>Valor ($)</t>
  </si>
  <si>
    <t>Soma</t>
  </si>
  <si>
    <t>VPL</t>
  </si>
  <si>
    <t>VPL (i)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</si>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</sst>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5" formatCode="&quot;R$&quot;\ #,##0.0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8" fontId="0" fillId="0" borderId="0" xfId="0" applyNumberFormat="1"/>
    <xf numFmtId="0" fontId="4" fillId="4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4" fillId="4" borderId="2" xfId="0" applyFont="1" applyFill="1" applyBorder="1" applyAlignment="1">
      <alignment horizontal="center"/>
    </xf>
    <xf numFmtId="0" fontId="1" fillId="4" borderId="11" xfId="0" applyFont="1" applyFill="1" applyBorder="1"/>
    <xf numFmtId="9" fontId="2" fillId="4" borderId="15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2" fillId="4" borderId="2" xfId="0" applyNumberFormat="1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1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Planilha1!$I$3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Planilha1!$H$4:$H$25</c:f>
              <c:numCache>
                <c:formatCode>0%</c:formatCode>
                <c:ptCount val="2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 formatCode="0.000%">
                  <c:v>0.11537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0.19</c:v>
                </c:pt>
                <c:pt idx="21">
                  <c:v>0.2</c:v>
                </c:pt>
              </c:numCache>
            </c:numRef>
          </c:xVal>
          <c:yVal>
            <c:numRef>
              <c:f>Planilha1!$I$4:$I$25</c:f>
              <c:numCache>
                <c:formatCode>"R$"\ #,##0.00</c:formatCode>
                <c:ptCount val="22"/>
                <c:pt idx="0">
                  <c:v>5215</c:v>
                </c:pt>
                <c:pt idx="1">
                  <c:v>4639.3535788607005</c:v>
                </c:pt>
                <c:pt idx="2">
                  <c:v>4091.8250241342503</c:v>
                </c:pt>
                <c:pt idx="3">
                  <c:v>3570.7253968821024</c:v>
                </c:pt>
                <c:pt idx="4">
                  <c:v>3074.4842600722313</c:v>
                </c:pt>
                <c:pt idx="5">
                  <c:v>2601.640238573922</c:v>
                </c:pt>
                <c:pt idx="6">
                  <c:v>2150.8324170294181</c:v>
                </c:pt>
                <c:pt idx="7">
                  <c:v>1720.7924938679062</c:v>
                </c:pt>
                <c:pt idx="8">
                  <c:v>1310.3376183983892</c:v>
                </c:pt>
                <c:pt idx="9">
                  <c:v>918.36384559723774</c:v>
                </c:pt>
                <c:pt idx="10">
                  <c:v>543.84015001458647</c:v>
                </c:pt>
                <c:pt idx="11">
                  <c:v>2.3799354285074514E-2</c:v>
                </c:pt>
                <c:pt idx="12">
                  <c:v>185.80294626770046</c:v>
                </c:pt>
                <c:pt idx="13">
                  <c:v>-156.6489310397119</c:v>
                </c:pt>
                <c:pt idx="14">
                  <c:v>-484.35883035464212</c:v>
                </c:pt>
                <c:pt idx="15">
                  <c:v>-798.11650729502981</c:v>
                </c:pt>
                <c:pt idx="16">
                  <c:v>-1098.6620041846727</c:v>
                </c:pt>
                <c:pt idx="17">
                  <c:v>-1386.6892159478703</c:v>
                </c:pt>
                <c:pt idx="18">
                  <c:v>-1662.8491702819301</c:v>
                </c:pt>
                <c:pt idx="19">
                  <c:v>-1927.7530473194893</c:v>
                </c:pt>
                <c:pt idx="20">
                  <c:v>-2181.9749615688525</c:v>
                </c:pt>
                <c:pt idx="21">
                  <c:v>-2426.0545267489688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D-437B-B902-0E96615C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21344"/>
        <c:axId val="598617408"/>
      </c:scatterChart>
      <c:valAx>
        <c:axId val="598621344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617408"/>
        <c:crosses val="autoZero"/>
        <c:crossBetween val="midCat"/>
      </c:valAx>
      <c:valAx>
        <c:axId val="59861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62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1</xdr:row>
      <xdr:rowOff>200024</xdr:rowOff>
    </xdr:from>
    <xdr:to>
      <xdr:col>20</xdr:col>
      <xdr:colOff>133351</xdr:colOff>
      <xdr:row>15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170FB6-9A87-4CF5-8A17-8D921D0ED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C13" sqref="C13"/>
    </sheetView>
  </sheetViews>
  <sheetFormatPr defaultRowHeight="15" x14ac:dyDescent="0.25"/>
  <cols>
    <col min="2" max="2" width="10.7109375" customWidth="1"/>
    <col min="3" max="3" width="24" customWidth="1"/>
    <col min="5" max="5" width="12.42578125" bestFit="1" customWidth="1"/>
    <col min="6" max="6" width="16.140625" bestFit="1" customWidth="1"/>
    <col min="8" max="8" width="12.85546875" bestFit="1" customWidth="1"/>
    <col min="9" max="9" width="19.5703125" customWidth="1"/>
    <col min="10" max="10" width="3.28515625" customWidth="1"/>
  </cols>
  <sheetData>
    <row r="2" spans="2:9" ht="15.75" thickBot="1" x14ac:dyDescent="0.3"/>
    <row r="3" spans="2:9" ht="21.75" thickBot="1" x14ac:dyDescent="0.4">
      <c r="B3" s="3" t="s">
        <v>0</v>
      </c>
      <c r="C3" s="4" t="s">
        <v>1</v>
      </c>
      <c r="E3" s="1"/>
      <c r="H3" s="16"/>
      <c r="I3" s="25" t="s">
        <v>3</v>
      </c>
    </row>
    <row r="4" spans="2:9" ht="21.75" thickBot="1" x14ac:dyDescent="0.4">
      <c r="B4" s="5">
        <v>0</v>
      </c>
      <c r="C4" s="6">
        <v>-11500</v>
      </c>
      <c r="E4" s="13" t="s">
        <v>4</v>
      </c>
      <c r="F4" s="17"/>
      <c r="H4" s="29">
        <v>0</v>
      </c>
      <c r="I4" s="26">
        <f>NPV(H4,C$5:C$9)+C$4</f>
        <v>5215</v>
      </c>
    </row>
    <row r="5" spans="2:9" ht="21" x14ac:dyDescent="0.35">
      <c r="B5" s="7">
        <v>1</v>
      </c>
      <c r="C5" s="8">
        <v>2350</v>
      </c>
      <c r="E5" s="22">
        <v>0</v>
      </c>
      <c r="F5" s="19">
        <f>NPV(E5,C$5:C$9)+C$4</f>
        <v>5215</v>
      </c>
      <c r="H5" s="30">
        <v>0.01</v>
      </c>
      <c r="I5" s="2">
        <f>NPV(H5,C$5:C$9)+C$4</f>
        <v>4639.3535788607005</v>
      </c>
    </row>
    <row r="6" spans="2:9" ht="21" x14ac:dyDescent="0.35">
      <c r="B6" s="5">
        <v>2</v>
      </c>
      <c r="C6" s="9">
        <v>1390</v>
      </c>
      <c r="E6" s="18">
        <v>0.1</v>
      </c>
      <c r="F6" s="20">
        <f t="shared" ref="F6:F7" si="0">NPV(E6,C$5:C$9)+C$4</f>
        <v>543.84015001458647</v>
      </c>
      <c r="H6" s="30">
        <v>0.02</v>
      </c>
      <c r="I6" s="2">
        <f>NPV(H6,C$5:C$9)+C$4</f>
        <v>4091.8250241342503</v>
      </c>
    </row>
    <row r="7" spans="2:9" ht="21.75" thickBot="1" x14ac:dyDescent="0.4">
      <c r="B7" s="7">
        <v>3</v>
      </c>
      <c r="C7" s="8">
        <v>3350</v>
      </c>
      <c r="E7" s="23">
        <v>0.12</v>
      </c>
      <c r="F7" s="21">
        <f t="shared" si="0"/>
        <v>-156.6489310397119</v>
      </c>
      <c r="H7" s="30">
        <v>0.03</v>
      </c>
      <c r="I7" s="2">
        <f>NPV(H7,C$5:C$9)+C$4</f>
        <v>3570.7253968821024</v>
      </c>
    </row>
    <row r="8" spans="2:9" ht="21.75" thickBot="1" x14ac:dyDescent="0.4">
      <c r="B8" s="7">
        <v>4</v>
      </c>
      <c r="C8" s="8">
        <v>4275</v>
      </c>
      <c r="E8" s="15"/>
      <c r="H8" s="30">
        <v>0.04</v>
      </c>
      <c r="I8" s="2">
        <f>NPV(H8,C$5:C$9)+C$4</f>
        <v>3074.4842600722313</v>
      </c>
    </row>
    <row r="9" spans="2:9" ht="21.75" thickBot="1" x14ac:dyDescent="0.4">
      <c r="B9" s="10">
        <v>5</v>
      </c>
      <c r="C9" s="11">
        <v>5350</v>
      </c>
      <c r="E9" s="13" t="s">
        <v>5</v>
      </c>
      <c r="F9" s="24">
        <f>IRR(C4:C9)</f>
        <v>0.1153706961802794</v>
      </c>
      <c r="H9" s="30">
        <v>0.05</v>
      </c>
      <c r="I9" s="2">
        <f>NPV(H9,C$5:C$9)+C$4</f>
        <v>2601.640238573922</v>
      </c>
    </row>
    <row r="10" spans="2:9" ht="21.75" thickBot="1" x14ac:dyDescent="0.4">
      <c r="B10" s="13" t="s">
        <v>2</v>
      </c>
      <c r="C10" s="14">
        <f>SUM(C4:C9)</f>
        <v>5215</v>
      </c>
      <c r="H10" s="30">
        <v>0.06</v>
      </c>
      <c r="I10" s="2">
        <f>NPV(H10,C$5:C$9)+C$4</f>
        <v>2150.8324170294181</v>
      </c>
    </row>
    <row r="11" spans="2:9" ht="21" x14ac:dyDescent="0.35">
      <c r="H11" s="30">
        <v>7.0000000000000007E-2</v>
      </c>
      <c r="I11" s="2">
        <f>NPV(H11,C$5:C$9)+C$4</f>
        <v>1720.7924938679062</v>
      </c>
    </row>
    <row r="12" spans="2:9" ht="21" x14ac:dyDescent="0.35">
      <c r="H12" s="30">
        <v>0.08</v>
      </c>
      <c r="I12" s="2">
        <f>NPV(H12,C$5:C$9)+C$4</f>
        <v>1310.3376183983892</v>
      </c>
    </row>
    <row r="13" spans="2:9" ht="21" x14ac:dyDescent="0.35">
      <c r="H13" s="30">
        <v>0.09</v>
      </c>
      <c r="I13" s="2">
        <f>NPV(H13,C$5:C$9)+C$4</f>
        <v>918.36384559723774</v>
      </c>
    </row>
    <row r="14" spans="2:9" ht="21" x14ac:dyDescent="0.35">
      <c r="E14" s="12"/>
      <c r="H14" s="30">
        <v>0.1</v>
      </c>
      <c r="I14" s="2">
        <f>NPV(H14,C$5:C$9)+C$4</f>
        <v>543.84015001458647</v>
      </c>
    </row>
    <row r="15" spans="2:9" ht="21" x14ac:dyDescent="0.35">
      <c r="E15" s="12"/>
      <c r="H15" s="31">
        <v>0.11537</v>
      </c>
      <c r="I15" s="2">
        <f>NPV(H15,C$5:C$9)+C$4</f>
        <v>2.3799354285074514E-2</v>
      </c>
    </row>
    <row r="16" spans="2:9" ht="21" x14ac:dyDescent="0.35">
      <c r="H16" s="30">
        <v>0.11</v>
      </c>
      <c r="I16" s="2">
        <f>NPV(H16,C$5:C$9)+C$4</f>
        <v>185.80294626770046</v>
      </c>
    </row>
    <row r="17" spans="8:9" ht="21" x14ac:dyDescent="0.35">
      <c r="H17" s="30">
        <v>0.12</v>
      </c>
      <c r="I17" s="2">
        <f>NPV(H17,C$5:C$9)+C$4</f>
        <v>-156.6489310397119</v>
      </c>
    </row>
    <row r="18" spans="8:9" ht="21" x14ac:dyDescent="0.35">
      <c r="H18" s="30">
        <v>0.13</v>
      </c>
      <c r="I18" s="2">
        <f>NPV(H18,C$5:C$9)+C$4</f>
        <v>-484.35883035464212</v>
      </c>
    </row>
    <row r="19" spans="8:9" ht="21" x14ac:dyDescent="0.35">
      <c r="H19" s="30">
        <v>0.14000000000000001</v>
      </c>
      <c r="I19" s="2">
        <f>NPV(H19,C$5:C$9)+C$4</f>
        <v>-798.11650729502981</v>
      </c>
    </row>
    <row r="20" spans="8:9" ht="21" x14ac:dyDescent="0.35">
      <c r="H20" s="30">
        <v>0.15</v>
      </c>
      <c r="I20" s="27">
        <f>NPV(H20,C$5:C$9)+C$4</f>
        <v>-1098.6620041846727</v>
      </c>
    </row>
    <row r="21" spans="8:9" ht="21" x14ac:dyDescent="0.35">
      <c r="H21" s="30">
        <v>0.16</v>
      </c>
      <c r="I21" s="27">
        <f>NPV(H21,C$5:C$9)+C$4</f>
        <v>-1386.6892159478703</v>
      </c>
    </row>
    <row r="22" spans="8:9" ht="21" x14ac:dyDescent="0.35">
      <c r="H22" s="30">
        <v>0.17</v>
      </c>
      <c r="I22" s="27">
        <f>NPV(H22,C$5:C$9)+C$4</f>
        <v>-1662.8491702819301</v>
      </c>
    </row>
    <row r="23" spans="8:9" ht="21" x14ac:dyDescent="0.35">
      <c r="H23" s="30">
        <v>0.18</v>
      </c>
      <c r="I23" s="27">
        <f>NPV(H23,C$5:C$9)+C$4</f>
        <v>-1927.7530473194893</v>
      </c>
    </row>
    <row r="24" spans="8:9" ht="21" x14ac:dyDescent="0.35">
      <c r="H24" s="30">
        <v>0.19</v>
      </c>
      <c r="I24" s="27">
        <f>NPV(H24,C$5:C$9)+C$4</f>
        <v>-2181.9749615688525</v>
      </c>
    </row>
    <row r="25" spans="8:9" ht="21.75" thickBot="1" x14ac:dyDescent="0.4">
      <c r="H25" s="32">
        <v>0.2</v>
      </c>
      <c r="I25" s="28">
        <f>NPV(H25,C$5:C$9)+C$4</f>
        <v>-2426.0545267489688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2017-01-29T21:06:57Z</dcterms:created>
  <dcterms:modified xsi:type="dcterms:W3CDTF">2017-01-29T22:27:04Z</dcterms:modified>
</cp:coreProperties>
</file>